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555" windowWidth="11775" windowHeight="8250" tabRatio="906" activeTab="0"/>
  </bookViews>
  <sheets>
    <sheet name="一楼装修" sheetId="1" r:id="rId1"/>
    <sheet name="Sheet1" sheetId="2" r:id="rId2"/>
  </sheets>
  <definedNames>
    <definedName name="_xlnm.Print_Area" localSheetId="0">'一楼装修'!$A$1:$H$41</definedName>
    <definedName name="_xlnm.Print_Titles" localSheetId="0">'一楼装修'!$1:$4</definedName>
  </definedNames>
  <calcPr fullCalcOnLoad="1"/>
</workbook>
</file>

<file path=xl/comments1.xml><?xml version="1.0" encoding="utf-8"?>
<comments xmlns="http://schemas.openxmlformats.org/spreadsheetml/2006/main">
  <authors>
    <author>jwg</author>
  </authors>
  <commentList>
    <comment ref="B28" authorId="0">
      <text>
        <r>
          <rPr>
            <b/>
            <sz val="9"/>
            <rFont val="宋体"/>
            <family val="0"/>
          </rPr>
          <t>市政井盖保留，增加同尺寸不锈钢盖覆盖</t>
        </r>
      </text>
    </comment>
  </commentList>
</comments>
</file>

<file path=xl/sharedStrings.xml><?xml version="1.0" encoding="utf-8"?>
<sst xmlns="http://schemas.openxmlformats.org/spreadsheetml/2006/main" count="101" uniqueCount="78">
  <si>
    <t>备注</t>
  </si>
  <si>
    <t>廠牌/型號/规格描述</t>
  </si>
  <si>
    <t>A</t>
  </si>
  <si>
    <t>B</t>
  </si>
  <si>
    <t>安装人工费,调试费</t>
  </si>
  <si>
    <t>工程总造价(不含税):</t>
  </si>
  <si>
    <t>税费</t>
  </si>
  <si>
    <t>数量</t>
  </si>
  <si>
    <t>项</t>
  </si>
  <si>
    <t>套</t>
  </si>
  <si>
    <t>个</t>
  </si>
  <si>
    <t>设备或材料名称</t>
  </si>
  <si>
    <t>序号</t>
  </si>
  <si>
    <t>单位</t>
  </si>
  <si>
    <t>综合单价</t>
  </si>
  <si>
    <t>合计</t>
  </si>
  <si>
    <t>阳角柱</t>
  </si>
  <si>
    <t>50系列，香槟电泳色</t>
  </si>
  <si>
    <t>樘</t>
  </si>
  <si>
    <r>
      <t>玻镁彩钢板隔墙</t>
    </r>
    <r>
      <rPr>
        <sz val="12"/>
        <rFont val="Times New Roman"/>
        <family val="1"/>
      </rPr>
      <t xml:space="preserve">   </t>
    </r>
  </si>
  <si>
    <r>
      <t>m</t>
    </r>
    <r>
      <rPr>
        <vertAlign val="superscript"/>
        <sz val="12"/>
        <rFont val="Times New Roman"/>
        <family val="1"/>
      </rPr>
      <t>2</t>
    </r>
  </si>
  <si>
    <t>以上设备/材料费合计</t>
  </si>
  <si>
    <r>
      <t>50mm</t>
    </r>
    <r>
      <rPr>
        <sz val="12"/>
        <rFont val="宋体"/>
        <family val="0"/>
      </rPr>
      <t>厚，（δ=0.426mm）</t>
    </r>
  </si>
  <si>
    <r>
      <t>玻镁彩钢板天花</t>
    </r>
    <r>
      <rPr>
        <sz val="12"/>
        <rFont val="Times New Roman"/>
        <family val="1"/>
      </rPr>
      <t xml:space="preserve">  </t>
    </r>
  </si>
  <si>
    <r>
      <t>50mm</t>
    </r>
    <r>
      <rPr>
        <sz val="12"/>
        <rFont val="宋体"/>
        <family val="0"/>
      </rPr>
      <t>厚，（δ=0.426mm）</t>
    </r>
  </si>
  <si>
    <r>
      <t>m</t>
    </r>
    <r>
      <rPr>
        <vertAlign val="superscript"/>
        <sz val="12"/>
        <rFont val="Times New Roman"/>
        <family val="1"/>
      </rPr>
      <t>2</t>
    </r>
  </si>
  <si>
    <t>彩钢板吊架</t>
  </si>
  <si>
    <t>T字铝</t>
  </si>
  <si>
    <t>50系列，香槟电泳色</t>
  </si>
  <si>
    <t>m</t>
  </si>
  <si>
    <t>铝合金U槽</t>
  </si>
  <si>
    <t>铝合金角铝</t>
  </si>
  <si>
    <t>铝合金圆弧</t>
  </si>
  <si>
    <t>铝合金圆弧底座</t>
  </si>
  <si>
    <t>铝合金内圆弧角</t>
  </si>
  <si>
    <t>个</t>
  </si>
  <si>
    <t>铝合金外圆弧角</t>
  </si>
  <si>
    <r>
      <t>m</t>
    </r>
    <r>
      <rPr>
        <vertAlign val="superscript"/>
        <sz val="12"/>
        <rFont val="Times New Roman"/>
        <family val="1"/>
      </rPr>
      <t>2</t>
    </r>
  </si>
  <si>
    <t>扇灰</t>
  </si>
  <si>
    <t>刷乳胶漆</t>
  </si>
  <si>
    <t>水泥自流平</t>
  </si>
  <si>
    <t>PVC地板</t>
  </si>
  <si>
    <t>彩钢板气密门（单开）</t>
  </si>
  <si>
    <r>
      <t>800</t>
    </r>
    <r>
      <rPr>
        <sz val="12"/>
        <rFont val="宋体"/>
        <family val="0"/>
      </rPr>
      <t>mm×2100mm，带观察窗</t>
    </r>
  </si>
  <si>
    <t>彩钢板推拉门（单开）</t>
  </si>
  <si>
    <r>
      <t>800</t>
    </r>
    <r>
      <rPr>
        <sz val="12"/>
        <rFont val="宋体"/>
        <family val="0"/>
      </rPr>
      <t>mm×2100mm，带观察窗</t>
    </r>
  </si>
  <si>
    <t>彩钢板气密门（双开门）</t>
  </si>
  <si>
    <r>
      <t>1</t>
    </r>
    <r>
      <rPr>
        <sz val="12"/>
        <rFont val="宋体"/>
        <family val="0"/>
      </rPr>
      <t>500mm×2100mm，带观察窗</t>
    </r>
  </si>
  <si>
    <r>
      <t>1</t>
    </r>
    <r>
      <rPr>
        <sz val="12"/>
        <rFont val="宋体"/>
        <family val="0"/>
      </rPr>
      <t>000mm×2100mm</t>
    </r>
  </si>
  <si>
    <r>
      <t>1</t>
    </r>
    <r>
      <rPr>
        <sz val="12"/>
        <rFont val="宋体"/>
        <family val="0"/>
      </rPr>
      <t>200mm×1200mm</t>
    </r>
  </si>
  <si>
    <t>天花检修口</t>
  </si>
  <si>
    <t>600×600</t>
  </si>
  <si>
    <t>不锈钢风淋室</t>
  </si>
  <si>
    <r>
      <t>1</t>
    </r>
    <r>
      <rPr>
        <sz val="12"/>
        <rFont val="宋体"/>
        <family val="0"/>
      </rPr>
      <t>300mm×1550mm</t>
    </r>
  </si>
  <si>
    <t>双层不锈钢传递窗</t>
  </si>
  <si>
    <t>套</t>
  </si>
  <si>
    <t>现场垃圾清运及保洁</t>
  </si>
  <si>
    <t>辅助材料</t>
  </si>
  <si>
    <t>小计</t>
  </si>
  <si>
    <t>304#不锈钢井盖</t>
  </si>
  <si>
    <t>尺寸同原有市政井盖，δ=3mm</t>
  </si>
  <si>
    <r>
      <t>600</t>
    </r>
    <r>
      <rPr>
        <sz val="12"/>
        <rFont val="宋体"/>
        <family val="0"/>
      </rPr>
      <t>mm×600mm×1200mm,上传洁物,下传污物，带风淋，带紫外灯</t>
    </r>
  </si>
  <si>
    <t>一楼装修工程量清单</t>
  </si>
  <si>
    <t>A+B</t>
  </si>
  <si>
    <t>工程总造价</t>
  </si>
  <si>
    <r>
      <t xml:space="preserve">税费按 </t>
    </r>
    <r>
      <rPr>
        <b/>
        <sz val="13"/>
        <rFont val="宋体"/>
        <family val="0"/>
      </rPr>
      <t xml:space="preserve"> 点（一般/小规模纳税人）在结算显示</t>
    </r>
  </si>
  <si>
    <t>外墙乳胶漆</t>
  </si>
  <si>
    <t>外墙扇耐水腻子灰</t>
  </si>
  <si>
    <r>
      <t>δ</t>
    </r>
    <r>
      <rPr>
        <sz val="12"/>
        <rFont val="宋体"/>
        <family val="0"/>
      </rPr>
      <t>≥</t>
    </r>
    <r>
      <rPr>
        <sz val="12"/>
        <rFont val="宋体"/>
        <family val="0"/>
      </rPr>
      <t>2.2mm</t>
    </r>
  </si>
  <si>
    <t>外墙铝合金采光窗</t>
  </si>
  <si>
    <t>６厘钢化玻，框料厚度≥1.4mm</t>
  </si>
  <si>
    <t>双层玻璃安全逃生门</t>
  </si>
  <si>
    <t>双层玻璃密闭观察窗</t>
  </si>
  <si>
    <t>双层玻璃密闭观察窗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</si>
  <si>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00mm×1200mm</t>
    </r>
  </si>
  <si>
    <t>装修工程</t>
  </si>
  <si>
    <t>详见设计要求</t>
  </si>
  <si>
    <t>利口福公司检验中心装修工程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</si>
</sst>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DBNum2][$-804]General&quot;元&quot;&quot;正&quot;"/>
    <numFmt numFmtId="185" formatCode="0.00_);[Red]\(0.00\)"/>
    <numFmt numFmtId="186" formatCode="&quot;￥&quot;#,##0_);[Red]\(&quot;￥&quot;#,##0\)"/>
    <numFmt numFmtId="187" formatCode="_ * #,##0_ ;_ * \-#,##0_ ;_ * &quot;-&quot;??_ ;_ @_ "/>
    <numFmt numFmtId="188" formatCode="#,##0_ "/>
    <numFmt numFmtId="189" formatCode="0.00_ "/>
    <numFmt numFmtId="190" formatCode="0_ "/>
    <numFmt numFmtId="191" formatCode="#,##0_);[Red]\(#,##0\)"/>
    <numFmt numFmtId="192" formatCode="#,##0;[Red]#,##0"/>
    <numFmt numFmtId="193" formatCode="&quot;￥&quot;#,##0.00_);[Red]\(&quot;￥&quot;#,##0.00\)"/>
    <numFmt numFmtId="194" formatCode="#,##0.0"/>
    <numFmt numFmtId="195" formatCode="[DBNum2][$-804]&quot;人&quot;&quot;民&quot;&quot;币&quot;\:General&quot;元&quot;&quot;整&quot;"/>
    <numFmt numFmtId="196" formatCode="[DBNum2][$-804]General"/>
    <numFmt numFmtId="197" formatCode="&quot;￥&quot;#,##0.0_);[Red]\(&quot;￥&quot;#,##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vertAlign val="superscript"/>
      <sz val="12"/>
      <name val="Times New Roman"/>
      <family val="1"/>
    </font>
    <font>
      <sz val="20"/>
      <name val="华文行楷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15" applyFont="1" applyFill="1" applyAlignment="1" applyProtection="1">
      <alignment vertical="center"/>
      <protection/>
    </xf>
    <xf numFmtId="0" fontId="3" fillId="0" borderId="0" xfId="15" applyFont="1" applyFill="1" applyBorder="1" applyAlignment="1" applyProtection="1">
      <alignment vertical="center"/>
      <protection/>
    </xf>
    <xf numFmtId="0" fontId="4" fillId="0" borderId="0" xfId="15" applyFont="1" applyFill="1">
      <alignment/>
      <protection/>
    </xf>
    <xf numFmtId="0" fontId="4" fillId="0" borderId="0" xfId="44" applyFont="1" applyFill="1">
      <alignment/>
      <protection/>
    </xf>
    <xf numFmtId="0" fontId="4" fillId="0" borderId="0" xfId="0" applyFont="1" applyFill="1" applyAlignment="1">
      <alignment vertical="center"/>
    </xf>
    <xf numFmtId="0" fontId="4" fillId="0" borderId="10" xfId="18" applyFont="1" applyFill="1" applyBorder="1" applyAlignment="1">
      <alignment horizontal="left" vertical="center"/>
      <protection/>
    </xf>
    <xf numFmtId="185" fontId="6" fillId="0" borderId="1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47" applyFont="1" applyFill="1">
      <alignment vertical="center"/>
      <protection/>
    </xf>
    <xf numFmtId="187" fontId="8" fillId="0" borderId="10" xfId="58" applyNumberFormat="1" applyFont="1" applyFill="1" applyBorder="1" applyAlignment="1">
      <alignment horizontal="left" vertical="center"/>
    </xf>
    <xf numFmtId="186" fontId="8" fillId="0" borderId="10" xfId="58" applyNumberFormat="1" applyFont="1" applyFill="1" applyBorder="1" applyAlignment="1">
      <alignment horizontal="left" vertical="center"/>
    </xf>
    <xf numFmtId="185" fontId="4" fillId="0" borderId="10" xfId="15" applyNumberFormat="1" applyFont="1" applyFill="1" applyBorder="1" applyAlignment="1">
      <alignment horizontal="right"/>
      <protection/>
    </xf>
    <xf numFmtId="186" fontId="6" fillId="0" borderId="10" xfId="58" applyNumberFormat="1" applyFont="1" applyFill="1" applyBorder="1" applyAlignment="1">
      <alignment/>
    </xf>
    <xf numFmtId="186" fontId="6" fillId="0" borderId="10" xfId="58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/>
      <protection/>
    </xf>
    <xf numFmtId="0" fontId="6" fillId="0" borderId="10" xfId="15" applyFont="1" applyFill="1" applyBorder="1" applyAlignment="1">
      <alignment horizontal="left"/>
      <protection/>
    </xf>
    <xf numFmtId="186" fontId="4" fillId="0" borderId="10" xfId="58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3" fontId="0" fillId="0" borderId="10" xfId="46" applyNumberFormat="1" applyFont="1" applyFill="1" applyBorder="1" applyAlignment="1">
      <alignment horizontal="center" vertical="center"/>
      <protection/>
    </xf>
    <xf numFmtId="3" fontId="0" fillId="0" borderId="12" xfId="46" applyNumberFormat="1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0" xfId="46" applyNumberFormat="1" applyFont="1" applyFill="1" applyBorder="1" applyAlignment="1">
      <alignment vertical="center" wrapText="1"/>
      <protection/>
    </xf>
    <xf numFmtId="0" fontId="0" fillId="0" borderId="10" xfId="46" applyNumberFormat="1" applyFont="1" applyFill="1" applyBorder="1" applyAlignment="1">
      <alignment horizontal="center" vertical="center" wrapText="1"/>
      <protection/>
    </xf>
    <xf numFmtId="3" fontId="0" fillId="0" borderId="10" xfId="46" applyNumberFormat="1" applyFont="1" applyFill="1" applyBorder="1">
      <alignment vertical="center"/>
      <protection/>
    </xf>
    <xf numFmtId="0" fontId="4" fillId="0" borderId="0" xfId="47" applyFont="1" applyFill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47" applyFont="1" applyFill="1" applyAlignment="1">
      <alignment/>
      <protection/>
    </xf>
    <xf numFmtId="0" fontId="0" fillId="0" borderId="0" xfId="44" applyFont="1" applyFill="1">
      <alignment/>
      <protection/>
    </xf>
    <xf numFmtId="0" fontId="0" fillId="0" borderId="10" xfId="46" applyFont="1" applyFill="1" applyBorder="1">
      <alignment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191" fontId="4" fillId="0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4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46" applyNumberFormat="1" applyFont="1" applyFill="1" applyBorder="1">
      <alignment vertical="center"/>
      <protection/>
    </xf>
    <xf numFmtId="3" fontId="0" fillId="33" borderId="12" xfId="46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0" borderId="10" xfId="46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3" xfId="46" applyFont="1" applyFill="1" applyBorder="1" applyAlignment="1">
      <alignment horizontal="center" vertical="center"/>
      <protection/>
    </xf>
    <xf numFmtId="0" fontId="11" fillId="0" borderId="14" xfId="46" applyFont="1" applyFill="1" applyBorder="1" applyAlignment="1">
      <alignment horizontal="center" vertical="center"/>
      <protection/>
    </xf>
    <xf numFmtId="0" fontId="11" fillId="0" borderId="15" xfId="46" applyFont="1" applyFill="1" applyBorder="1" applyAlignment="1">
      <alignment horizontal="center" vertical="center"/>
      <protection/>
    </xf>
    <xf numFmtId="0" fontId="0" fillId="0" borderId="16" xfId="46" applyFont="1" applyFill="1" applyBorder="1" applyAlignment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0" fontId="0" fillId="0" borderId="17" xfId="46" applyFont="1" applyFill="1" applyBorder="1" applyAlignment="1">
      <alignment horizontal="left" vertical="center"/>
      <protection/>
    </xf>
    <xf numFmtId="0" fontId="6" fillId="0" borderId="10" xfId="15" applyFont="1" applyFill="1" applyBorder="1" applyAlignment="1">
      <alignment horizontal="center"/>
      <protection/>
    </xf>
    <xf numFmtId="0" fontId="6" fillId="0" borderId="10" xfId="15" applyFont="1" applyFill="1" applyBorder="1" applyAlignment="1">
      <alignment horizontal="center"/>
      <protection/>
    </xf>
    <xf numFmtId="0" fontId="6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0" fontId="6" fillId="0" borderId="10" xfId="15" applyFont="1" applyFill="1" applyBorder="1" applyAlignment="1">
      <alignment horizontal="left"/>
      <protection/>
    </xf>
    <xf numFmtId="0" fontId="6" fillId="0" borderId="10" xfId="15" applyFont="1" applyFill="1" applyBorder="1" applyAlignment="1">
      <alignment horizontal="left"/>
      <protection/>
    </xf>
    <xf numFmtId="3" fontId="0" fillId="0" borderId="12" xfId="46" applyNumberFormat="1" applyFont="1" applyFill="1" applyBorder="1" applyAlignment="1">
      <alignment horizontal="center" vertical="center"/>
      <protection/>
    </xf>
    <xf numFmtId="0" fontId="0" fillId="0" borderId="16" xfId="46" applyFont="1" applyFill="1" applyBorder="1" applyAlignment="1">
      <alignment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17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/>
      <protection/>
    </xf>
  </cellXfs>
  <cellStyles count="57">
    <cellStyle name="Normal" xfId="0"/>
    <cellStyle name="_x0007_" xfId="15"/>
    <cellStyle name="_x0007_ 2" xfId="16"/>
    <cellStyle name="_x0007_ 2 2" xfId="17"/>
    <cellStyle name="_x0007_ 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22" xfId="45"/>
    <cellStyle name="常规_Sheet1" xfId="46"/>
    <cellStyle name="常规_九联通风系统详单2012122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Z40"/>
  <sheetViews>
    <sheetView tabSelected="1" zoomScale="80" zoomScaleNormal="80" zoomScalePageLayoutView="0" workbookViewId="0" topLeftCell="A1">
      <pane xSplit="8" ySplit="4" topLeftCell="I2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J10" sqref="J10"/>
    </sheetView>
  </sheetViews>
  <sheetFormatPr defaultColWidth="9.00390625" defaultRowHeight="14.25"/>
  <cols>
    <col min="1" max="1" width="5.625" style="21" customWidth="1"/>
    <col min="2" max="2" width="25.625" style="21" customWidth="1"/>
    <col min="3" max="3" width="30.625" style="21" customWidth="1"/>
    <col min="4" max="5" width="8.625" style="39" customWidth="1"/>
    <col min="6" max="6" width="11.625" style="21" customWidth="1"/>
    <col min="7" max="7" width="13.625" style="21" customWidth="1"/>
    <col min="8" max="8" width="15.625" style="21" customWidth="1"/>
    <col min="9" max="16384" width="9.00390625" style="21" customWidth="1"/>
  </cols>
  <sheetData>
    <row r="1" spans="1:8" ht="27.75" customHeight="1">
      <c r="A1" s="53" t="s">
        <v>62</v>
      </c>
      <c r="B1" s="54"/>
      <c r="C1" s="54"/>
      <c r="D1" s="54"/>
      <c r="E1" s="54"/>
      <c r="F1" s="54"/>
      <c r="G1" s="54"/>
      <c r="H1" s="55"/>
    </row>
    <row r="2" spans="1:8" ht="27.75" customHeight="1">
      <c r="A2" s="67"/>
      <c r="B2" s="70" t="s">
        <v>77</v>
      </c>
      <c r="C2" s="68"/>
      <c r="D2" s="68"/>
      <c r="E2" s="68"/>
      <c r="F2" s="68"/>
      <c r="G2" s="68"/>
      <c r="H2" s="69"/>
    </row>
    <row r="3" spans="1:8" ht="27.75" customHeight="1">
      <c r="A3" s="56"/>
      <c r="B3" s="57"/>
      <c r="C3" s="57"/>
      <c r="D3" s="57"/>
      <c r="E3" s="57"/>
      <c r="F3" s="57"/>
      <c r="G3" s="57"/>
      <c r="H3" s="58"/>
    </row>
    <row r="4" spans="1:8" ht="27.75" customHeight="1">
      <c r="A4" s="22" t="s">
        <v>12</v>
      </c>
      <c r="B4" s="23" t="s">
        <v>11</v>
      </c>
      <c r="C4" s="23" t="s">
        <v>1</v>
      </c>
      <c r="D4" s="23" t="s">
        <v>7</v>
      </c>
      <c r="E4" s="23" t="s">
        <v>13</v>
      </c>
      <c r="F4" s="24" t="s">
        <v>14</v>
      </c>
      <c r="G4" s="24" t="s">
        <v>15</v>
      </c>
      <c r="H4" s="25" t="s">
        <v>0</v>
      </c>
    </row>
    <row r="5" spans="1:8" s="26" customFormat="1" ht="27.75" customHeight="1">
      <c r="A5" s="60" t="s">
        <v>75</v>
      </c>
      <c r="B5" s="60"/>
      <c r="C5" s="60"/>
      <c r="D5" s="60"/>
      <c r="E5" s="60"/>
      <c r="F5" s="60"/>
      <c r="G5" s="60"/>
      <c r="H5" s="60"/>
    </row>
    <row r="6" spans="1:234" s="4" customFormat="1" ht="27.75" customHeight="1">
      <c r="A6" s="27">
        <v>1</v>
      </c>
      <c r="B6" s="28" t="s">
        <v>19</v>
      </c>
      <c r="C6" s="28" t="s">
        <v>22</v>
      </c>
      <c r="D6" s="40">
        <v>400</v>
      </c>
      <c r="E6" s="29" t="s">
        <v>20</v>
      </c>
      <c r="F6" s="30"/>
      <c r="G6" s="30"/>
      <c r="H6" s="25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</row>
    <row r="7" spans="1:234" s="4" customFormat="1" ht="27.75" customHeight="1">
      <c r="A7" s="27">
        <v>2</v>
      </c>
      <c r="B7" s="28" t="s">
        <v>23</v>
      </c>
      <c r="C7" s="28" t="s">
        <v>24</v>
      </c>
      <c r="D7" s="40">
        <v>230</v>
      </c>
      <c r="E7" s="29" t="s">
        <v>25</v>
      </c>
      <c r="F7" s="30"/>
      <c r="G7" s="30"/>
      <c r="H7" s="2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</row>
    <row r="8" spans="1:234" s="4" customFormat="1" ht="27.75" customHeight="1">
      <c r="A8" s="27">
        <v>3</v>
      </c>
      <c r="B8" s="32" t="s">
        <v>26</v>
      </c>
      <c r="C8" s="16"/>
      <c r="D8" s="40">
        <v>230</v>
      </c>
      <c r="E8" s="29" t="s">
        <v>25</v>
      </c>
      <c r="F8" s="30"/>
      <c r="G8" s="30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</row>
    <row r="9" spans="1:234" s="4" customFormat="1" ht="27.75" customHeight="1">
      <c r="A9" s="27">
        <v>4</v>
      </c>
      <c r="B9" s="32" t="s">
        <v>27</v>
      </c>
      <c r="C9" s="15" t="s">
        <v>28</v>
      </c>
      <c r="D9" s="40">
        <v>36</v>
      </c>
      <c r="E9" s="29" t="s">
        <v>29</v>
      </c>
      <c r="F9" s="30"/>
      <c r="G9" s="30"/>
      <c r="H9" s="2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</row>
    <row r="10" spans="1:234" s="33" customFormat="1" ht="27.75" customHeight="1">
      <c r="A10" s="27">
        <v>5</v>
      </c>
      <c r="B10" s="32" t="s">
        <v>16</v>
      </c>
      <c r="C10" s="15" t="s">
        <v>28</v>
      </c>
      <c r="D10" s="40">
        <f>32*3</f>
        <v>96</v>
      </c>
      <c r="E10" s="29" t="s">
        <v>29</v>
      </c>
      <c r="F10" s="30"/>
      <c r="G10" s="30"/>
      <c r="H10" s="25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</row>
    <row r="11" spans="1:234" s="33" customFormat="1" ht="27.75" customHeight="1">
      <c r="A11" s="27">
        <v>6</v>
      </c>
      <c r="B11" s="32" t="s">
        <v>30</v>
      </c>
      <c r="C11" s="15" t="s">
        <v>28</v>
      </c>
      <c r="D11" s="40">
        <v>573</v>
      </c>
      <c r="E11" s="29" t="s">
        <v>29</v>
      </c>
      <c r="F11" s="30"/>
      <c r="G11" s="30"/>
      <c r="H11" s="25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</row>
    <row r="12" spans="1:234" s="33" customFormat="1" ht="27.75" customHeight="1">
      <c r="A12" s="27">
        <v>7</v>
      </c>
      <c r="B12" s="32" t="s">
        <v>31</v>
      </c>
      <c r="C12" s="15" t="s">
        <v>28</v>
      </c>
      <c r="D12" s="40">
        <f>(25+13+12*3+17+30+16*3+7*3*2+12+14+33+22+20+3)*1.2</f>
        <v>378</v>
      </c>
      <c r="E12" s="29" t="s">
        <v>29</v>
      </c>
      <c r="F12" s="30"/>
      <c r="G12" s="30"/>
      <c r="H12" s="25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</row>
    <row r="13" spans="1:8" s="5" customFormat="1" ht="27.75" customHeight="1">
      <c r="A13" s="27">
        <v>8</v>
      </c>
      <c r="B13" s="32" t="s">
        <v>32</v>
      </c>
      <c r="C13" s="15" t="s">
        <v>17</v>
      </c>
      <c r="D13" s="40">
        <f>D14</f>
        <v>902</v>
      </c>
      <c r="E13" s="29" t="s">
        <v>29</v>
      </c>
      <c r="F13" s="30"/>
      <c r="G13" s="30"/>
      <c r="H13" s="25"/>
    </row>
    <row r="14" spans="1:8" s="5" customFormat="1" ht="27.75" customHeight="1">
      <c r="A14" s="27">
        <v>9</v>
      </c>
      <c r="B14" s="32" t="s">
        <v>33</v>
      </c>
      <c r="C14" s="15" t="s">
        <v>17</v>
      </c>
      <c r="D14" s="40">
        <v>902</v>
      </c>
      <c r="E14" s="29" t="s">
        <v>29</v>
      </c>
      <c r="F14" s="30"/>
      <c r="G14" s="30"/>
      <c r="H14" s="25"/>
    </row>
    <row r="15" spans="1:8" s="5" customFormat="1" ht="27.75" customHeight="1">
      <c r="A15" s="27">
        <v>10</v>
      </c>
      <c r="B15" s="32" t="s">
        <v>34</v>
      </c>
      <c r="C15" s="15" t="s">
        <v>28</v>
      </c>
      <c r="D15" s="40">
        <f>106*2</f>
        <v>212</v>
      </c>
      <c r="E15" s="29" t="s">
        <v>35</v>
      </c>
      <c r="F15" s="30"/>
      <c r="G15" s="30"/>
      <c r="H15" s="25"/>
    </row>
    <row r="16" spans="1:8" s="5" customFormat="1" ht="27.75" customHeight="1">
      <c r="A16" s="27">
        <v>11</v>
      </c>
      <c r="B16" s="32" t="s">
        <v>36</v>
      </c>
      <c r="C16" s="15" t="s">
        <v>28</v>
      </c>
      <c r="D16" s="40">
        <f>64*2</f>
        <v>128</v>
      </c>
      <c r="E16" s="29" t="s">
        <v>35</v>
      </c>
      <c r="F16" s="30"/>
      <c r="G16" s="30"/>
      <c r="H16" s="25"/>
    </row>
    <row r="17" spans="1:234" s="34" customFormat="1" ht="30" customHeight="1">
      <c r="A17" s="27">
        <v>12</v>
      </c>
      <c r="B17" s="52" t="s">
        <v>69</v>
      </c>
      <c r="C17" s="50" t="s">
        <v>70</v>
      </c>
      <c r="D17" s="40"/>
      <c r="E17" s="17"/>
      <c r="F17" s="30"/>
      <c r="G17" s="30"/>
      <c r="H17" s="2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</row>
    <row r="18" spans="1:234" s="34" customFormat="1" ht="27.75" customHeight="1" hidden="1">
      <c r="A18" s="27">
        <v>14</v>
      </c>
      <c r="B18" s="32" t="s">
        <v>38</v>
      </c>
      <c r="C18" s="50" t="s">
        <v>67</v>
      </c>
      <c r="D18" s="40">
        <v>150</v>
      </c>
      <c r="E18" s="17" t="s">
        <v>37</v>
      </c>
      <c r="F18" s="30"/>
      <c r="G18" s="30">
        <f>F18*D18</f>
        <v>0</v>
      </c>
      <c r="H18" s="2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</row>
    <row r="19" spans="1:234" s="34" customFormat="1" ht="27.75" customHeight="1" hidden="1">
      <c r="A19" s="27">
        <v>15</v>
      </c>
      <c r="B19" s="32" t="s">
        <v>39</v>
      </c>
      <c r="C19" s="28" t="s">
        <v>66</v>
      </c>
      <c r="D19" s="40">
        <v>150</v>
      </c>
      <c r="E19" s="17" t="s">
        <v>37</v>
      </c>
      <c r="F19" s="30"/>
      <c r="G19" s="30">
        <f>F19*D19</f>
        <v>0</v>
      </c>
      <c r="H19" s="2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</row>
    <row r="20" spans="1:8" s="5" customFormat="1" ht="27.75" customHeight="1">
      <c r="A20" s="27">
        <v>19</v>
      </c>
      <c r="B20" s="32" t="s">
        <v>40</v>
      </c>
      <c r="C20" s="41"/>
      <c r="D20" s="40">
        <v>230</v>
      </c>
      <c r="E20" s="17" t="s">
        <v>37</v>
      </c>
      <c r="F20" s="30"/>
      <c r="G20" s="30"/>
      <c r="H20" s="25"/>
    </row>
    <row r="21" spans="1:8" s="5" customFormat="1" ht="27.75" customHeight="1">
      <c r="A21" s="27">
        <v>20</v>
      </c>
      <c r="B21" s="32" t="s">
        <v>41</v>
      </c>
      <c r="C21" s="51" t="s">
        <v>68</v>
      </c>
      <c r="D21" s="40">
        <v>230</v>
      </c>
      <c r="E21" s="17" t="s">
        <v>37</v>
      </c>
      <c r="F21" s="30"/>
      <c r="G21" s="30"/>
      <c r="H21" s="66" t="s">
        <v>76</v>
      </c>
    </row>
    <row r="22" spans="1:8" s="5" customFormat="1" ht="27.75" customHeight="1">
      <c r="A22" s="27">
        <v>21</v>
      </c>
      <c r="B22" s="32" t="s">
        <v>42</v>
      </c>
      <c r="C22" s="32" t="s">
        <v>43</v>
      </c>
      <c r="D22" s="40">
        <v>14</v>
      </c>
      <c r="E22" s="42" t="s">
        <v>18</v>
      </c>
      <c r="F22" s="30"/>
      <c r="G22" s="30"/>
      <c r="H22" s="25"/>
    </row>
    <row r="23" spans="1:8" s="5" customFormat="1" ht="27.75" customHeight="1">
      <c r="A23" s="27">
        <v>22</v>
      </c>
      <c r="B23" s="32" t="s">
        <v>44</v>
      </c>
      <c r="C23" s="32" t="s">
        <v>45</v>
      </c>
      <c r="D23" s="40">
        <v>1</v>
      </c>
      <c r="E23" s="42" t="s">
        <v>18</v>
      </c>
      <c r="F23" s="30"/>
      <c r="G23" s="30"/>
      <c r="H23" s="25"/>
    </row>
    <row r="24" spans="1:8" s="5" customFormat="1" ht="27.75" customHeight="1">
      <c r="A24" s="27">
        <v>23</v>
      </c>
      <c r="B24" s="32" t="s">
        <v>46</v>
      </c>
      <c r="C24" s="32" t="s">
        <v>47</v>
      </c>
      <c r="D24" s="40">
        <v>1</v>
      </c>
      <c r="E24" s="42" t="s">
        <v>18</v>
      </c>
      <c r="F24" s="30"/>
      <c r="G24" s="30"/>
      <c r="H24" s="25"/>
    </row>
    <row r="25" spans="1:8" s="5" customFormat="1" ht="27.75" customHeight="1">
      <c r="A25" s="27">
        <v>24</v>
      </c>
      <c r="B25" s="43" t="s">
        <v>71</v>
      </c>
      <c r="C25" s="32" t="s">
        <v>48</v>
      </c>
      <c r="D25" s="40">
        <v>6</v>
      </c>
      <c r="E25" s="42" t="s">
        <v>18</v>
      </c>
      <c r="F25" s="30"/>
      <c r="G25" s="30"/>
      <c r="H25" s="25"/>
    </row>
    <row r="26" spans="1:8" s="5" customFormat="1" ht="27.75" customHeight="1">
      <c r="A26" s="27">
        <v>25</v>
      </c>
      <c r="B26" s="43" t="s">
        <v>72</v>
      </c>
      <c r="C26" s="43" t="s">
        <v>74</v>
      </c>
      <c r="D26" s="40">
        <v>5</v>
      </c>
      <c r="E26" s="42" t="s">
        <v>18</v>
      </c>
      <c r="F26" s="30"/>
      <c r="G26" s="30"/>
      <c r="H26" s="25"/>
    </row>
    <row r="27" spans="1:8" s="5" customFormat="1" ht="27.75" customHeight="1">
      <c r="A27" s="27">
        <v>26</v>
      </c>
      <c r="B27" s="43" t="s">
        <v>73</v>
      </c>
      <c r="C27" s="32" t="s">
        <v>49</v>
      </c>
      <c r="D27" s="40">
        <v>3</v>
      </c>
      <c r="E27" s="42" t="s">
        <v>18</v>
      </c>
      <c r="F27" s="30"/>
      <c r="G27" s="30"/>
      <c r="H27" s="25"/>
    </row>
    <row r="28" spans="1:8" s="49" customFormat="1" ht="27.75" customHeight="1">
      <c r="A28" s="27">
        <v>27</v>
      </c>
      <c r="B28" s="44" t="s">
        <v>59</v>
      </c>
      <c r="C28" s="44" t="s">
        <v>60</v>
      </c>
      <c r="D28" s="45">
        <v>8</v>
      </c>
      <c r="E28" s="46" t="s">
        <v>9</v>
      </c>
      <c r="F28" s="47"/>
      <c r="G28" s="47"/>
      <c r="H28" s="48"/>
    </row>
    <row r="29" spans="1:8" s="5" customFormat="1" ht="27.75" customHeight="1">
      <c r="A29" s="27">
        <v>28</v>
      </c>
      <c r="B29" s="32" t="s">
        <v>50</v>
      </c>
      <c r="C29" s="32" t="s">
        <v>51</v>
      </c>
      <c r="D29" s="40">
        <v>6</v>
      </c>
      <c r="E29" s="40" t="s">
        <v>10</v>
      </c>
      <c r="F29" s="30"/>
      <c r="G29" s="30"/>
      <c r="H29" s="25"/>
    </row>
    <row r="30" spans="1:8" s="5" customFormat="1" ht="27.75" customHeight="1">
      <c r="A30" s="27">
        <v>29</v>
      </c>
      <c r="B30" s="32" t="s">
        <v>52</v>
      </c>
      <c r="C30" s="32" t="s">
        <v>53</v>
      </c>
      <c r="D30" s="40">
        <v>2</v>
      </c>
      <c r="E30" s="17" t="s">
        <v>9</v>
      </c>
      <c r="F30" s="30"/>
      <c r="G30" s="30"/>
      <c r="H30" s="25"/>
    </row>
    <row r="31" spans="1:8" s="5" customFormat="1" ht="37.5" customHeight="1">
      <c r="A31" s="27">
        <v>30</v>
      </c>
      <c r="B31" s="32" t="s">
        <v>54</v>
      </c>
      <c r="C31" s="43" t="s">
        <v>61</v>
      </c>
      <c r="D31" s="40">
        <v>7</v>
      </c>
      <c r="E31" s="17" t="s">
        <v>55</v>
      </c>
      <c r="F31" s="30"/>
      <c r="G31" s="30"/>
      <c r="H31" s="25"/>
    </row>
    <row r="32" spans="1:234" s="34" customFormat="1" ht="27.75" customHeight="1">
      <c r="A32" s="27">
        <v>31</v>
      </c>
      <c r="B32" s="32" t="s">
        <v>56</v>
      </c>
      <c r="C32" s="32"/>
      <c r="D32" s="40">
        <v>1</v>
      </c>
      <c r="E32" s="15" t="s">
        <v>8</v>
      </c>
      <c r="F32" s="30"/>
      <c r="G32" s="30"/>
      <c r="H32" s="2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</row>
    <row r="33" spans="1:234" s="33" customFormat="1" ht="27.75" customHeight="1">
      <c r="A33" s="27">
        <v>32</v>
      </c>
      <c r="B33" s="35" t="s">
        <v>57</v>
      </c>
      <c r="C33" s="35"/>
      <c r="D33" s="23">
        <v>1</v>
      </c>
      <c r="E33" s="23" t="s">
        <v>8</v>
      </c>
      <c r="F33" s="30"/>
      <c r="G33" s="30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</row>
    <row r="34" spans="1:8" s="8" customFormat="1" ht="27.75" customHeight="1">
      <c r="A34" s="27">
        <v>33</v>
      </c>
      <c r="B34" s="6" t="s">
        <v>58</v>
      </c>
      <c r="C34" s="36"/>
      <c r="D34" s="36"/>
      <c r="E34" s="36"/>
      <c r="F34" s="37"/>
      <c r="G34" s="7"/>
      <c r="H34" s="38"/>
    </row>
    <row r="35" spans="1:8" s="1" customFormat="1" ht="27.75" customHeight="1">
      <c r="A35" s="18" t="s">
        <v>2</v>
      </c>
      <c r="B35" s="19" t="s">
        <v>21</v>
      </c>
      <c r="C35" s="61"/>
      <c r="D35" s="61"/>
      <c r="E35" s="61"/>
      <c r="F35" s="12"/>
      <c r="G35" s="20"/>
      <c r="H35" s="10"/>
    </row>
    <row r="36" spans="1:8" s="2" customFormat="1" ht="27.75" customHeight="1">
      <c r="A36" s="18" t="s">
        <v>3</v>
      </c>
      <c r="B36" s="19" t="s">
        <v>4</v>
      </c>
      <c r="C36" s="61"/>
      <c r="D36" s="61"/>
      <c r="E36" s="61"/>
      <c r="F36" s="12"/>
      <c r="G36" s="20"/>
      <c r="H36" s="10"/>
    </row>
    <row r="37" spans="1:8" s="26" customFormat="1" ht="27.75" customHeight="1">
      <c r="A37" s="60" t="s">
        <v>5</v>
      </c>
      <c r="B37" s="60"/>
      <c r="C37" s="65" t="s">
        <v>63</v>
      </c>
      <c r="D37" s="61"/>
      <c r="E37" s="61"/>
      <c r="F37" s="12"/>
      <c r="G37" s="20"/>
      <c r="H37" s="11"/>
    </row>
    <row r="38" spans="1:8" s="26" customFormat="1" ht="27.75" customHeight="1">
      <c r="A38" s="60" t="s">
        <v>6</v>
      </c>
      <c r="B38" s="60"/>
      <c r="C38" s="64" t="s">
        <v>65</v>
      </c>
      <c r="D38" s="61"/>
      <c r="E38" s="61"/>
      <c r="F38" s="12"/>
      <c r="G38" s="20"/>
      <c r="H38" s="11"/>
    </row>
    <row r="39" spans="1:8" s="3" customFormat="1" ht="27.75" customHeight="1">
      <c r="A39" s="59" t="s">
        <v>64</v>
      </c>
      <c r="B39" s="60"/>
      <c r="C39" s="61"/>
      <c r="D39" s="61"/>
      <c r="E39" s="61"/>
      <c r="F39" s="12"/>
      <c r="G39" s="13"/>
      <c r="H39" s="14"/>
    </row>
    <row r="40" spans="1:8" s="3" customFormat="1" ht="27.75" customHeight="1">
      <c r="A40" s="62"/>
      <c r="B40" s="63"/>
      <c r="C40" s="63"/>
      <c r="D40" s="63"/>
      <c r="E40" s="63"/>
      <c r="F40" s="63"/>
      <c r="G40" s="63"/>
      <c r="H40" s="63"/>
    </row>
  </sheetData>
  <sheetProtection/>
  <mergeCells count="14">
    <mergeCell ref="A40:H40"/>
    <mergeCell ref="A5:H5"/>
    <mergeCell ref="A38:B38"/>
    <mergeCell ref="C38:E38"/>
    <mergeCell ref="A37:B37"/>
    <mergeCell ref="C37:E37"/>
    <mergeCell ref="C35:E35"/>
    <mergeCell ref="C36:E36"/>
    <mergeCell ref="A1:H1"/>
    <mergeCell ref="A3:E3"/>
    <mergeCell ref="F3:H3"/>
    <mergeCell ref="A39:B39"/>
    <mergeCell ref="C39:E39"/>
    <mergeCell ref="B2:H2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WXD</cp:lastModifiedBy>
  <cp:lastPrinted>2011-05-03T13:36:10Z</cp:lastPrinted>
  <dcterms:created xsi:type="dcterms:W3CDTF">2016-03-14T02:05:50Z</dcterms:created>
  <dcterms:modified xsi:type="dcterms:W3CDTF">2016-06-14T05:55:57Z</dcterms:modified>
  <cp:category/>
  <cp:version/>
  <cp:contentType/>
  <cp:contentStatus/>
</cp:coreProperties>
</file>